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C503D32A-23FC-46AE-A3AA-477A647E877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/>
  <c r="C4" i="1"/>
  <c r="E4" i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F13" i="1"/>
  <c r="G13" i="1"/>
  <c r="F12" i="1"/>
  <c r="G12" i="1"/>
  <c r="F11" i="1"/>
  <c r="G11" i="1"/>
  <c r="F10" i="1"/>
  <c r="G10" i="1"/>
  <c r="F9" i="1"/>
  <c r="G9" i="1"/>
  <c r="F8" i="1"/>
  <c r="G8" i="1"/>
  <c r="F7" i="1"/>
  <c r="G7" i="1"/>
  <c r="F15" i="1"/>
  <c r="G6" i="1"/>
  <c r="F6" i="1"/>
  <c r="G16" i="1"/>
  <c r="G15" i="1"/>
  <c r="F4" i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<sst xmlns="http://schemas.openxmlformats.org/spreadsheetml/2006/main" count="27" uniqueCount="27">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</sst>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28</xdr:row>
      <xdr:rowOff>133350</xdr:rowOff>
    </xdr:from>
    <xdr:to>
      <xdr:col>5</xdr:col>
      <xdr:colOff>485776</xdr:colOff>
      <xdr:row>38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7815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1" style="1" customWidth="1"/>
    <col min="2" max="2" width="70.77734375" style="1" customWidth="1"/>
    <col min="3" max="3" width="18.77734375" style="1" customWidth="1"/>
    <col min="4" max="4" width="17.77734375" style="1" customWidth="1"/>
    <col min="5" max="7" width="18.77734375" style="1" customWidth="1"/>
    <col min="8" max="16384" width="12" style="1"/>
  </cols>
  <sheetData>
    <row r="1" spans="1:7" ht="40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1.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ht="10.5" x14ac:dyDescent="0.2">
      <c r="A4" s="15" t="s">
        <v>0</v>
      </c>
      <c r="B4" s="2"/>
      <c r="C4" s="13">
        <f>SUM(C6+C15)</f>
        <v>17116044.579999998</v>
      </c>
      <c r="D4" s="13">
        <f>SUM(D6+D15)</f>
        <v>35809634.799999997</v>
      </c>
      <c r="E4" s="13">
        <f>SUM(E6+E15)</f>
        <v>27555785.170000002</v>
      </c>
      <c r="F4" s="13">
        <f>SUM(F6+F15)</f>
        <v>25369894.209999997</v>
      </c>
      <c r="G4" s="13">
        <f>SUM(G6+G15)</f>
        <v>8253849.6300000008</v>
      </c>
    </row>
    <row r="5" spans="1:7" ht="10.5" x14ac:dyDescent="0.2">
      <c r="A5" s="15"/>
      <c r="B5" s="2"/>
      <c r="C5" s="18"/>
      <c r="D5" s="18"/>
      <c r="E5" s="18"/>
      <c r="F5" s="18"/>
      <c r="G5" s="18"/>
    </row>
    <row r="6" spans="1:7" ht="10.5" x14ac:dyDescent="0.2">
      <c r="A6" s="3">
        <v>1100</v>
      </c>
      <c r="B6" s="17" t="s">
        <v>8</v>
      </c>
      <c r="C6" s="13">
        <f>SUM(C7:C13)</f>
        <v>11646736.379999999</v>
      </c>
      <c r="D6" s="13">
        <f>SUM(D7:D13)</f>
        <v>35715648.25</v>
      </c>
      <c r="E6" s="13">
        <f>SUM(E7:E13)</f>
        <v>27555785.170000002</v>
      </c>
      <c r="F6" s="13">
        <f>SUM(F7:F13)</f>
        <v>19806599.459999997</v>
      </c>
      <c r="G6" s="18">
        <f>SUM(G7:G13)</f>
        <v>8159863.080000001</v>
      </c>
    </row>
    <row r="7" spans="1:7" x14ac:dyDescent="0.2">
      <c r="A7" s="3">
        <v>1110</v>
      </c>
      <c r="B7" s="7" t="s">
        <v>9</v>
      </c>
      <c r="C7" s="18">
        <v>599484.68999999994</v>
      </c>
      <c r="D7" s="18">
        <v>20134056.289999999</v>
      </c>
      <c r="E7" s="18">
        <v>12955723.74</v>
      </c>
      <c r="F7" s="18">
        <f>C7+D7-E7</f>
        <v>7777817.2400000002</v>
      </c>
      <c r="G7" s="18">
        <f t="shared" ref="G7:G13" si="0">F7-C7</f>
        <v>7178332.5500000007</v>
      </c>
    </row>
    <row r="8" spans="1:7" x14ac:dyDescent="0.2">
      <c r="A8" s="3">
        <v>1120</v>
      </c>
      <c r="B8" s="7" t="s">
        <v>10</v>
      </c>
      <c r="C8" s="18">
        <v>10826528.859999999</v>
      </c>
      <c r="D8" s="18">
        <v>15549960.02</v>
      </c>
      <c r="E8" s="18">
        <v>14600061.43</v>
      </c>
      <c r="F8" s="18">
        <f t="shared" ref="F8:F13" si="1">C8+D8-E8</f>
        <v>11776427.449999999</v>
      </c>
      <c r="G8" s="18">
        <f t="shared" si="0"/>
        <v>949898.58999999985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220722.83</v>
      </c>
      <c r="D11" s="18">
        <v>31631.94</v>
      </c>
      <c r="E11" s="18">
        <v>0</v>
      </c>
      <c r="F11" s="18">
        <f t="shared" si="1"/>
        <v>252354.77</v>
      </c>
      <c r="G11" s="18">
        <f t="shared" si="0"/>
        <v>31631.940000000002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ht="10.5" x14ac:dyDescent="0.2">
      <c r="A14" s="3"/>
      <c r="B14" s="7"/>
      <c r="C14" s="13"/>
      <c r="D14" s="13"/>
      <c r="E14" s="13"/>
      <c r="F14" s="13"/>
      <c r="G14" s="13"/>
    </row>
    <row r="15" spans="1:7" ht="10.5" x14ac:dyDescent="0.2">
      <c r="A15" s="3">
        <v>1200</v>
      </c>
      <c r="B15" s="17" t="s">
        <v>14</v>
      </c>
      <c r="C15" s="13">
        <f>SUM(C16:C24)</f>
        <v>5469308.2000000002</v>
      </c>
      <c r="D15" s="13">
        <f>SUM(D16:D24)</f>
        <v>93986.55</v>
      </c>
      <c r="E15" s="13">
        <f>SUM(E16:E24)</f>
        <v>0</v>
      </c>
      <c r="F15" s="13">
        <f>SUM(F16:F24)</f>
        <v>5563294.7500000009</v>
      </c>
      <c r="G15" s="13">
        <f>SUM(G16:G24)</f>
        <v>93986.549999999814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1718021.43</v>
      </c>
      <c r="D18" s="19">
        <v>0</v>
      </c>
      <c r="E18" s="19">
        <v>0</v>
      </c>
      <c r="F18" s="19">
        <f t="shared" si="3"/>
        <v>1718021.43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7886952.4100000001</v>
      </c>
      <c r="D19" s="18">
        <v>93986.55</v>
      </c>
      <c r="E19" s="18">
        <v>0</v>
      </c>
      <c r="F19" s="18">
        <f t="shared" si="3"/>
        <v>7980938.96</v>
      </c>
      <c r="G19" s="18">
        <f t="shared" si="2"/>
        <v>93986.549999999814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-4499936.6399999997</v>
      </c>
      <c r="D21" s="18">
        <v>0</v>
      </c>
      <c r="E21" s="18">
        <v>0</v>
      </c>
      <c r="F21" s="18">
        <f t="shared" si="3"/>
        <v>-4499936.6399999997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2020-04-27T19:18:57Z</cp:lastPrinted>
  <dcterms:created xsi:type="dcterms:W3CDTF">2014-02-09T04:04:15Z</dcterms:created>
  <dcterms:modified xsi:type="dcterms:W3CDTF">2020-07-15T18:42:54Z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